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6" windowWidth="18192" windowHeight="8016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<sst xmlns="http://schemas.openxmlformats.org/spreadsheetml/2006/main" count="55" uniqueCount="54">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</sst>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01.05.2021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100.52966717245224</c:v>
                </c:pt>
                <c:pt idx="14">
                  <c:v>102.69295674838742</c:v>
                </c:pt>
                <c:pt idx="15">
                  <c:v>93.510365243826129</c:v>
                </c:pt>
                <c:pt idx="16">
                  <c:v>61.969109062681419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98.273098366546435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L15" sqref="L15"/>
    </sheetView>
  </sheetViews>
  <sheetFormatPr defaultColWidth="9.109375" defaultRowHeight="14.4" x14ac:dyDescent="0.3"/>
  <cols>
    <col min="1" max="1" width="4.5546875" style="2" customWidth="1"/>
    <col min="2" max="2" width="11.5546875" style="2" customWidth="1"/>
    <col min="3" max="3" width="22.5546875" style="2" customWidth="1"/>
    <col min="4" max="4" width="14.88671875" style="2" customWidth="1"/>
    <col min="5" max="5" width="9.44140625" style="2" customWidth="1"/>
    <col min="6" max="6" width="16.6640625" style="2" customWidth="1"/>
    <col min="7" max="7" width="15.109375" style="2" customWidth="1"/>
    <col min="8" max="8" width="9.44140625" style="2" customWidth="1"/>
    <col min="9" max="9" width="17.44140625" style="2" customWidth="1"/>
    <col min="10" max="10" width="11.88671875" style="2" customWidth="1"/>
    <col min="11" max="11" width="16" style="2" customWidth="1"/>
    <col min="12" max="12" width="17.109375" style="2" customWidth="1"/>
    <col min="13" max="13" width="17" style="2" customWidth="1"/>
    <col min="14" max="14" width="2.109375" style="2" customWidth="1"/>
    <col min="15" max="16" width="9.109375" style="2"/>
    <col min="17" max="17" width="10" style="2" bestFit="1" customWidth="1"/>
    <col min="18" max="18" width="11.109375" style="2" bestFit="1" customWidth="1"/>
    <col min="19" max="19" width="10" style="2" bestFit="1" customWidth="1"/>
    <col min="20" max="16384" width="9.109375" style="2"/>
  </cols>
  <sheetData>
    <row r="2" spans="2:21" ht="15.6" x14ac:dyDescent="0.3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3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72" x14ac:dyDescent="0.3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3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3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3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3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652351.17999999982</v>
      </c>
      <c r="L9" s="1">
        <v>144042.78817800002</v>
      </c>
      <c r="M9" s="1">
        <f>D9-F9+K9+L9</f>
        <v>266505.08598407404</v>
      </c>
      <c r="P9" s="19"/>
      <c r="Q9" s="20"/>
      <c r="R9" s="22"/>
      <c r="S9" s="21"/>
      <c r="T9" s="19"/>
      <c r="U9" s="19"/>
    </row>
    <row r="10" spans="2:21" x14ac:dyDescent="0.3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0</v>
      </c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3">
      <c r="B11" s="8" t="s">
        <v>12</v>
      </c>
      <c r="C11" s="9" t="s">
        <v>28</v>
      </c>
      <c r="D11" s="10">
        <v>27749998.476863556</v>
      </c>
      <c r="E11" s="37">
        <v>11</v>
      </c>
      <c r="F11" s="1">
        <v>25256884.489999998</v>
      </c>
      <c r="G11" s="1">
        <f t="shared" si="0"/>
        <v>91.015804959621235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3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9</v>
      </c>
      <c r="I12" s="1">
        <v>17341425.129999999</v>
      </c>
      <c r="J12" s="1">
        <f t="shared" si="1"/>
        <v>99.95425729808683</v>
      </c>
      <c r="K12" s="1">
        <v>157200</v>
      </c>
      <c r="L12" s="1">
        <v>1542301.7000000011</v>
      </c>
      <c r="M12" s="1">
        <f>D12-F12+K12+L12</f>
        <v>1589047.5065759886</v>
      </c>
      <c r="P12" s="19"/>
      <c r="Q12" s="19"/>
      <c r="R12" s="19"/>
      <c r="S12" s="19"/>
      <c r="T12" s="19"/>
      <c r="U12" s="19"/>
    </row>
    <row r="13" spans="2:21" x14ac:dyDescent="0.3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3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3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3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1307.8300000000017</v>
      </c>
      <c r="L16" s="1">
        <v>61596.340182</v>
      </c>
      <c r="M16" s="1">
        <f t="shared" si="2"/>
        <v>332315.95182851044</v>
      </c>
    </row>
    <row r="17" spans="2:13" x14ac:dyDescent="0.3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0</v>
      </c>
      <c r="L17" s="1">
        <v>20938.270000000019</v>
      </c>
      <c r="M17" s="1">
        <f t="shared" si="2"/>
        <v>319104.82000000007</v>
      </c>
    </row>
    <row r="18" spans="2:13" x14ac:dyDescent="0.3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0</v>
      </c>
      <c r="L18" s="1">
        <v>36384.100000000006</v>
      </c>
      <c r="M18" s="1">
        <f t="shared" si="2"/>
        <v>3098226.0691107931</v>
      </c>
    </row>
    <row r="19" spans="2:13" x14ac:dyDescent="0.3">
      <c r="B19" s="8" t="s">
        <v>41</v>
      </c>
      <c r="C19" s="9" t="s">
        <v>46</v>
      </c>
      <c r="D19" s="1">
        <v>21482438.236817252</v>
      </c>
      <c r="E19" s="37">
        <v>26</v>
      </c>
      <c r="F19" s="1">
        <v>21596223.66</v>
      </c>
      <c r="G19" s="1">
        <f t="shared" si="0"/>
        <v>100.52966717245224</v>
      </c>
      <c r="H19" s="38">
        <v>24</v>
      </c>
      <c r="I19" s="1">
        <v>21111457.66</v>
      </c>
      <c r="J19" s="1">
        <f t="shared" si="1"/>
        <v>98.273098366546435</v>
      </c>
      <c r="K19" s="1">
        <v>106260</v>
      </c>
      <c r="L19" s="1">
        <v>3239142.6900000004</v>
      </c>
      <c r="M19" s="1">
        <f>D19-F19+K19+L19</f>
        <v>3231617.2668172522</v>
      </c>
    </row>
    <row r="20" spans="2:13" x14ac:dyDescent="0.3">
      <c r="B20" s="8" t="s">
        <v>42</v>
      </c>
      <c r="C20" s="9" t="s">
        <v>47</v>
      </c>
      <c r="D20" s="10">
        <v>23758900.904743046</v>
      </c>
      <c r="E20" s="37">
        <v>17</v>
      </c>
      <c r="F20" s="1">
        <v>24398717.829999998</v>
      </c>
      <c r="G20" s="1">
        <f t="shared" si="0"/>
        <v>102.69295674838742</v>
      </c>
      <c r="H20" s="38">
        <v>16</v>
      </c>
      <c r="I20" s="1">
        <v>23614878.699999999</v>
      </c>
      <c r="J20" s="1">
        <f t="shared" si="1"/>
        <v>99.393817898729921</v>
      </c>
      <c r="K20" s="1">
        <v>0</v>
      </c>
      <c r="L20" s="1">
        <v>1226664.6500000001</v>
      </c>
      <c r="M20" s="1">
        <f t="shared" si="2"/>
        <v>586847.7247430475</v>
      </c>
    </row>
    <row r="21" spans="2:13" x14ac:dyDescent="0.3">
      <c r="B21" s="8" t="s">
        <v>43</v>
      </c>
      <c r="C21" s="9" t="s">
        <v>48</v>
      </c>
      <c r="D21" s="10">
        <v>12998994.729947908</v>
      </c>
      <c r="E21" s="37">
        <v>23</v>
      </c>
      <c r="F21" s="1">
        <v>12155407.449999999</v>
      </c>
      <c r="G21" s="1">
        <f t="shared" si="0"/>
        <v>93.510365243826129</v>
      </c>
      <c r="H21" s="38">
        <v>23</v>
      </c>
      <c r="I21" s="1">
        <v>12155407.449999999</v>
      </c>
      <c r="J21" s="1">
        <f t="shared" si="1"/>
        <v>93.510365243826129</v>
      </c>
      <c r="K21" s="1">
        <v>0</v>
      </c>
      <c r="L21" s="1">
        <v>43482.759999999944</v>
      </c>
      <c r="M21" s="1">
        <f t="shared" si="2"/>
        <v>887070.03994790849</v>
      </c>
    </row>
    <row r="22" spans="2:13" x14ac:dyDescent="0.3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10</v>
      </c>
      <c r="I22" s="1">
        <v>1698068.14</v>
      </c>
      <c r="J22" s="1">
        <f t="shared" si="1"/>
        <v>61.753575910952073</v>
      </c>
      <c r="K22" s="1">
        <v>22338.51999999999</v>
      </c>
      <c r="L22" s="1">
        <v>134799.25</v>
      </c>
      <c r="M22" s="1">
        <f t="shared" si="2"/>
        <v>1202891.692486977</v>
      </c>
    </row>
    <row r="23" spans="2:13" x14ac:dyDescent="0.3">
      <c r="B23" s="8" t="s">
        <v>45</v>
      </c>
      <c r="C23" s="9" t="s">
        <v>50</v>
      </c>
      <c r="D23" s="10">
        <v>1499862.9177201693</v>
      </c>
      <c r="E23" s="37">
        <v>7</v>
      </c>
      <c r="F23" s="1">
        <v>829613.2</v>
      </c>
      <c r="G23" s="1">
        <f t="shared" si="0"/>
        <v>55.312601585019095</v>
      </c>
      <c r="H23" s="38">
        <v>7</v>
      </c>
      <c r="I23" s="1">
        <v>829613.2</v>
      </c>
      <c r="J23" s="1">
        <f t="shared" si="1"/>
        <v>55.312601585019095</v>
      </c>
      <c r="K23" s="1">
        <v>1202</v>
      </c>
      <c r="L23" s="1">
        <v>0</v>
      </c>
      <c r="M23" s="1">
        <f t="shared" si="2"/>
        <v>671451.71772016934</v>
      </c>
    </row>
    <row r="24" spans="2:13" x14ac:dyDescent="0.3">
      <c r="B24" s="28" t="s">
        <v>3</v>
      </c>
      <c r="C24" s="28"/>
      <c r="D24" s="11">
        <f>SUM(D6:D23)</f>
        <v>208065595.72763246</v>
      </c>
      <c r="E24" s="12">
        <f>SUM(E6:E23)</f>
        <v>200</v>
      </c>
      <c r="F24" s="11">
        <f>SUM(F6:F23)</f>
        <v>204528937.99999994</v>
      </c>
      <c r="G24" s="11">
        <f>F24*100/D24</f>
        <v>98.300219834391939</v>
      </c>
      <c r="H24" s="13">
        <f>SUM(H6:H23)</f>
        <v>195</v>
      </c>
      <c r="I24" s="11">
        <f>SUM(I6:I23)</f>
        <v>203136015.98999992</v>
      </c>
      <c r="J24" s="11">
        <f>I24*100/D24</f>
        <v>97.630756915676926</v>
      </c>
      <c r="K24" s="11">
        <f>SUM(K6:K23)</f>
        <v>3013899.939999999</v>
      </c>
      <c r="L24" s="11">
        <f>SUM(L6:L23)</f>
        <v>35505265.498360001</v>
      </c>
      <c r="M24" s="14">
        <f>D24-F24+K24+L24</f>
        <v>42055823.165992521</v>
      </c>
    </row>
    <row r="25" spans="2:13" ht="15.75" customHeight="1" x14ac:dyDescent="0.3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3">
      <c r="B26" s="2" t="s">
        <v>52</v>
      </c>
    </row>
    <row r="27" spans="2:13" ht="7.5" customHeight="1" x14ac:dyDescent="0.3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2021-05-03T13:43:52Z</dcterms:modified>
</cp:coreProperties>
</file>