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0" yWindow="0" windowWidth="28800" windowHeight="1288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 iterateDelta="1E-4"/>
</workbook>
</file>

<file path=xl/calcChain.xml><?xml version="1.0" encoding="utf-8"?>
<calcChain xmlns="http://schemas.openxmlformats.org/spreadsheetml/2006/main">
  <c r="M24" i="1" l="1"/>
  <c r="L24" i="1"/>
  <c r="K24" i="1"/>
  <c r="I24" i="1" l="1"/>
  <c r="H24" i="1"/>
  <c r="F24" i="1"/>
  <c r="E24" i="1"/>
  <c r="M12" i="1" l="1"/>
  <c r="M6" i="1"/>
  <c r="D24" i="1" l="1"/>
  <c r="G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M9" i="1" l="1"/>
  <c r="J24" i="1" l="1"/>
  <c r="M19" i="1"/>
  <c r="M7" i="1" l="1"/>
  <c r="M8" i="1"/>
  <c r="M10" i="1"/>
  <c r="M11" i="1"/>
  <c r="M13" i="1"/>
  <c r="M14" i="1"/>
  <c r="M15" i="1"/>
  <c r="M16" i="1"/>
  <c r="M17" i="1"/>
  <c r="M18" i="1"/>
  <c r="M20" i="1"/>
  <c r="M21" i="1"/>
  <c r="M22" i="1"/>
  <c r="M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<sst xmlns="http://schemas.openxmlformats.org/spreadsheetml/2006/main" count="55" uniqueCount="54">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</sst>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113.29538490975975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109.75778638944176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01.10.2020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113.29538490975975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96.559377345023591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56.052357856669921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109.75778638944176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94.371520478783467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="120" zoomScaleNormal="120" workbookViewId="0">
      <selection activeCell="P13" sqref="P13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8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31" t="s">
        <v>20</v>
      </c>
      <c r="C4" s="32"/>
      <c r="D4" s="32"/>
      <c r="E4" s="33" t="s">
        <v>4</v>
      </c>
      <c r="F4" s="34"/>
      <c r="G4" s="34"/>
      <c r="H4" s="35" t="s">
        <v>5</v>
      </c>
      <c r="I4" s="36"/>
      <c r="J4" s="36"/>
      <c r="K4" s="37" t="s">
        <v>29</v>
      </c>
      <c r="L4" s="38"/>
      <c r="M4" s="26" t="s">
        <v>34</v>
      </c>
    </row>
    <row r="5" spans="2:21" ht="90" x14ac:dyDescent="0.25">
      <c r="B5" s="4" t="s">
        <v>17</v>
      </c>
      <c r="C5" s="22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7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24">
        <v>17</v>
      </c>
      <c r="F6" s="1">
        <v>28658276</v>
      </c>
      <c r="G6" s="1">
        <f>SUM(F6/D6)*100</f>
        <v>120.66178184215788</v>
      </c>
      <c r="H6" s="25">
        <v>17</v>
      </c>
      <c r="I6" s="1">
        <v>28658276</v>
      </c>
      <c r="J6" s="1">
        <f>SUM(I6/D6)*100</f>
        <v>120.66178184215788</v>
      </c>
      <c r="K6" s="1"/>
      <c r="L6" s="1">
        <v>6247112.8000000007</v>
      </c>
      <c r="M6" s="1">
        <f>D6-F6+K6+L6</f>
        <v>1339750.7699999996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24">
        <v>12</v>
      </c>
      <c r="F7" s="1">
        <v>29193397.27</v>
      </c>
      <c r="G7" s="1">
        <f t="shared" ref="G7:G23" si="0">SUM(F7/D7)*100</f>
        <v>111.8301198005317</v>
      </c>
      <c r="H7" s="24">
        <v>12</v>
      </c>
      <c r="I7" s="1">
        <v>29193397.27</v>
      </c>
      <c r="J7" s="1">
        <f t="shared" ref="J7:J23" si="1">SUM(I7/D7)*100</f>
        <v>111.8301198005317</v>
      </c>
      <c r="K7" s="1"/>
      <c r="L7" s="1">
        <v>5242578.9000000004</v>
      </c>
      <c r="M7" s="1">
        <f t="shared" ref="M7:M23" si="2">D7-F7+K7+L7</f>
        <v>2154310.8403339032</v>
      </c>
      <c r="P7" s="19"/>
      <c r="Q7" s="20"/>
      <c r="R7" s="23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24">
        <v>24</v>
      </c>
      <c r="F8" s="1">
        <v>27598007.050000001</v>
      </c>
      <c r="G8" s="1">
        <f t="shared" si="0"/>
        <v>98.464889487300539</v>
      </c>
      <c r="H8" s="24">
        <v>24</v>
      </c>
      <c r="I8" s="1">
        <v>27598007.050000001</v>
      </c>
      <c r="J8" s="1">
        <f t="shared" si="1"/>
        <v>98.464889487300539</v>
      </c>
      <c r="K8" s="1"/>
      <c r="L8" s="1">
        <v>12144554.080000002</v>
      </c>
      <c r="M8" s="1">
        <f t="shared" si="2"/>
        <v>12574819.030000001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24">
        <v>4</v>
      </c>
      <c r="F9" s="1">
        <v>4515649.57</v>
      </c>
      <c r="G9" s="1">
        <f t="shared" si="0"/>
        <v>113.29538490975975</v>
      </c>
      <c r="H9" s="25">
        <v>3</v>
      </c>
      <c r="I9" s="1">
        <v>4374650.4000000004</v>
      </c>
      <c r="J9" s="1">
        <f t="shared" si="1"/>
        <v>109.75778638944176</v>
      </c>
      <c r="K9" s="1">
        <v>618600</v>
      </c>
      <c r="L9" s="1">
        <v>19857.467732000048</v>
      </c>
      <c r="M9" s="1">
        <f>D9-F9+K9+L9</f>
        <v>108539.15553807362</v>
      </c>
      <c r="P9" s="19"/>
      <c r="Q9" s="20"/>
      <c r="R9" s="23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24">
        <v>4</v>
      </c>
      <c r="F10" s="1">
        <v>3856293.62</v>
      </c>
      <c r="G10" s="1">
        <f t="shared" si="0"/>
        <v>102.18989321710372</v>
      </c>
      <c r="H10" s="25">
        <v>4</v>
      </c>
      <c r="I10" s="1">
        <v>3856293.62</v>
      </c>
      <c r="J10" s="1">
        <f t="shared" si="1"/>
        <v>102.18989321710372</v>
      </c>
      <c r="K10" s="1"/>
      <c r="L10" s="1">
        <v>508383.05000000005</v>
      </c>
      <c r="M10" s="1">
        <f t="shared" si="2"/>
        <v>425744.04358028411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24">
        <v>11</v>
      </c>
      <c r="F11" s="1">
        <v>25256884.489999998</v>
      </c>
      <c r="G11" s="1">
        <f t="shared" si="0"/>
        <v>91.015804959621235</v>
      </c>
      <c r="H11" s="25">
        <v>11</v>
      </c>
      <c r="I11" s="1">
        <v>25256884.489999998</v>
      </c>
      <c r="J11" s="1">
        <f t="shared" si="1"/>
        <v>91.015804959621235</v>
      </c>
      <c r="K11" s="1"/>
      <c r="L11" s="1">
        <v>790825.12</v>
      </c>
      <c r="M11" s="1">
        <f t="shared" si="2"/>
        <v>3283939.1068635574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24">
        <v>9</v>
      </c>
      <c r="F12" s="1">
        <v>17341425.129999999</v>
      </c>
      <c r="G12" s="1">
        <f t="shared" si="0"/>
        <v>99.95425729808683</v>
      </c>
      <c r="H12" s="25">
        <v>9</v>
      </c>
      <c r="I12" s="1">
        <v>17341425.129999999</v>
      </c>
      <c r="J12" s="1">
        <f t="shared" si="1"/>
        <v>99.95425729808683</v>
      </c>
      <c r="K12" s="1"/>
      <c r="L12" s="1">
        <v>1037060.5000000001</v>
      </c>
      <c r="M12" s="1">
        <f>D12-F12+K12+L12</f>
        <v>1044996.5665759892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24">
        <v>14</v>
      </c>
      <c r="F13" s="1">
        <v>2388224.64</v>
      </c>
      <c r="G13" s="1">
        <f t="shared" si="0"/>
        <v>97.98885710540965</v>
      </c>
      <c r="H13" s="25">
        <v>14</v>
      </c>
      <c r="I13" s="1">
        <v>2388224.64</v>
      </c>
      <c r="J13" s="1">
        <f t="shared" si="1"/>
        <v>97.98885710540965</v>
      </c>
      <c r="K13" s="1"/>
      <c r="L13" s="1">
        <v>933206.81</v>
      </c>
      <c r="M13" s="1">
        <f t="shared" si="2"/>
        <v>982223.21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52</v>
      </c>
      <c r="D14" s="10">
        <v>3655861.56</v>
      </c>
      <c r="E14" s="24">
        <v>2</v>
      </c>
      <c r="F14" s="1">
        <v>2293000</v>
      </c>
      <c r="G14" s="1">
        <f t="shared" si="0"/>
        <v>62.721193414118225</v>
      </c>
      <c r="H14" s="25">
        <v>2</v>
      </c>
      <c r="I14" s="1">
        <v>2293000</v>
      </c>
      <c r="J14" s="1">
        <f t="shared" si="1"/>
        <v>62.721193414118225</v>
      </c>
      <c r="K14" s="1">
        <v>58650</v>
      </c>
      <c r="L14" s="1">
        <v>265650.71999999997</v>
      </c>
      <c r="M14" s="1">
        <f t="shared" si="2"/>
        <v>1687162.28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24">
        <v>10</v>
      </c>
      <c r="F15" s="1">
        <v>1171257.43</v>
      </c>
      <c r="G15" s="1">
        <f t="shared" si="0"/>
        <v>32.037794943198008</v>
      </c>
      <c r="H15" s="25">
        <v>10</v>
      </c>
      <c r="I15" s="1">
        <v>1171257.43</v>
      </c>
      <c r="J15" s="1">
        <f t="shared" si="1"/>
        <v>32.037794943198008</v>
      </c>
      <c r="K15" s="1"/>
      <c r="L15" s="1">
        <v>468385.4</v>
      </c>
      <c r="M15" s="1">
        <f t="shared" si="2"/>
        <v>2952989.53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24">
        <v>3</v>
      </c>
      <c r="F16" s="1">
        <v>376398.07</v>
      </c>
      <c r="G16" s="1">
        <f t="shared" si="0"/>
        <v>58.283110584386797</v>
      </c>
      <c r="H16" s="25">
        <v>3</v>
      </c>
      <c r="I16" s="1">
        <v>376398.07</v>
      </c>
      <c r="J16" s="1">
        <f t="shared" si="1"/>
        <v>58.283110584386797</v>
      </c>
      <c r="K16" s="1">
        <v>452.94000000000233</v>
      </c>
      <c r="L16" s="1">
        <v>57761.200182</v>
      </c>
      <c r="M16" s="1">
        <f t="shared" si="2"/>
        <v>327625.92182851041</v>
      </c>
    </row>
    <row r="17" spans="2:13" x14ac:dyDescent="0.25">
      <c r="B17" s="8" t="s">
        <v>23</v>
      </c>
      <c r="C17" s="9" t="s">
        <v>24</v>
      </c>
      <c r="D17" s="10">
        <v>660000.60925457696</v>
      </c>
      <c r="E17" s="24">
        <v>3</v>
      </c>
      <c r="F17" s="1">
        <v>659967</v>
      </c>
      <c r="G17" s="1">
        <f t="shared" si="0"/>
        <v>99.994907693401231</v>
      </c>
      <c r="H17" s="25">
        <v>3</v>
      </c>
      <c r="I17" s="1">
        <v>659967</v>
      </c>
      <c r="J17" s="1">
        <f t="shared" si="1"/>
        <v>99.994907693401231</v>
      </c>
      <c r="K17" s="1"/>
      <c r="L17" s="1">
        <v>20938.26999999999</v>
      </c>
      <c r="M17" s="1">
        <f t="shared" si="2"/>
        <v>20971.879254576954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24">
        <v>2</v>
      </c>
      <c r="F18" s="1">
        <v>417840</v>
      </c>
      <c r="G18" s="1">
        <f t="shared" si="0"/>
        <v>12.00799394051451</v>
      </c>
      <c r="H18" s="25">
        <v>2</v>
      </c>
      <c r="I18" s="1">
        <v>417840</v>
      </c>
      <c r="J18" s="1">
        <f t="shared" si="1"/>
        <v>12.00799394051451</v>
      </c>
      <c r="K18" s="1"/>
      <c r="L18" s="1">
        <v>36384.100000000006</v>
      </c>
      <c r="M18" s="1">
        <f t="shared" si="2"/>
        <v>3098226.0691107931</v>
      </c>
    </row>
    <row r="19" spans="2:13" x14ac:dyDescent="0.25">
      <c r="B19" s="8" t="s">
        <v>42</v>
      </c>
      <c r="C19" s="9" t="s">
        <v>47</v>
      </c>
      <c r="D19" s="1">
        <v>21482438.236817252</v>
      </c>
      <c r="E19" s="24">
        <v>24</v>
      </c>
      <c r="F19" s="1">
        <v>20743308.600000001</v>
      </c>
      <c r="G19" s="1">
        <f t="shared" si="0"/>
        <v>96.559377345023591</v>
      </c>
      <c r="H19" s="25">
        <v>22</v>
      </c>
      <c r="I19" s="1">
        <v>20273303.600000001</v>
      </c>
      <c r="J19" s="1">
        <f t="shared" si="1"/>
        <v>94.371520478783467</v>
      </c>
      <c r="K19" s="1"/>
      <c r="L19" s="1">
        <v>1167784.0200000005</v>
      </c>
      <c r="M19" s="1">
        <f>D19-F19+K19+L19</f>
        <v>1906913.6568172509</v>
      </c>
    </row>
    <row r="20" spans="2:13" x14ac:dyDescent="0.25">
      <c r="B20" s="8" t="s">
        <v>43</v>
      </c>
      <c r="C20" s="9" t="s">
        <v>48</v>
      </c>
      <c r="D20" s="10">
        <v>23758900.904743046</v>
      </c>
      <c r="E20" s="24">
        <v>16</v>
      </c>
      <c r="F20" s="1">
        <v>23614878.699999999</v>
      </c>
      <c r="G20" s="1">
        <f t="shared" si="0"/>
        <v>99.393817898729921</v>
      </c>
      <c r="H20" s="25">
        <v>16</v>
      </c>
      <c r="I20" s="1">
        <v>23614878.699999999</v>
      </c>
      <c r="J20" s="1">
        <f t="shared" si="1"/>
        <v>99.393817898729921</v>
      </c>
      <c r="K20" s="1"/>
      <c r="L20" s="1">
        <v>399182.0499999997</v>
      </c>
      <c r="M20" s="1">
        <f t="shared" si="2"/>
        <v>543204.25474304601</v>
      </c>
    </row>
    <row r="21" spans="2:13" x14ac:dyDescent="0.25">
      <c r="B21" s="8" t="s">
        <v>44</v>
      </c>
      <c r="C21" s="9" t="s">
        <v>49</v>
      </c>
      <c r="D21" s="10">
        <v>12998994.729947908</v>
      </c>
      <c r="E21" s="24">
        <v>23</v>
      </c>
      <c r="F21" s="1">
        <v>12155407.449999999</v>
      </c>
      <c r="G21" s="1">
        <f t="shared" si="0"/>
        <v>93.510365243826129</v>
      </c>
      <c r="H21" s="25">
        <v>23</v>
      </c>
      <c r="I21" s="1">
        <v>12155407.449999999</v>
      </c>
      <c r="J21" s="1">
        <f t="shared" si="1"/>
        <v>93.510365243826129</v>
      </c>
      <c r="K21" s="1"/>
      <c r="L21" s="1">
        <v>42273.150000000023</v>
      </c>
      <c r="M21" s="1">
        <f t="shared" si="2"/>
        <v>885860.42994790862</v>
      </c>
    </row>
    <row r="22" spans="2:13" x14ac:dyDescent="0.25">
      <c r="B22" s="8" t="s">
        <v>45</v>
      </c>
      <c r="C22" s="9" t="s">
        <v>50</v>
      </c>
      <c r="D22" s="10">
        <v>2749748.682486977</v>
      </c>
      <c r="E22" s="24">
        <v>10</v>
      </c>
      <c r="F22" s="1">
        <v>1698068.14</v>
      </c>
      <c r="G22" s="1">
        <f t="shared" si="0"/>
        <v>61.753575910952073</v>
      </c>
      <c r="H22" s="25">
        <v>10</v>
      </c>
      <c r="I22" s="1">
        <v>1698068.14</v>
      </c>
      <c r="J22" s="1">
        <f t="shared" si="1"/>
        <v>61.753575910952073</v>
      </c>
      <c r="K22" s="1"/>
      <c r="L22" s="1">
        <v>134559.25</v>
      </c>
      <c r="M22" s="1">
        <f t="shared" si="2"/>
        <v>1186239.7924869771</v>
      </c>
    </row>
    <row r="23" spans="2:13" x14ac:dyDescent="0.25">
      <c r="B23" s="8" t="s">
        <v>46</v>
      </c>
      <c r="C23" s="9" t="s">
        <v>51</v>
      </c>
      <c r="D23" s="10">
        <v>1499862.9177201693</v>
      </c>
      <c r="E23" s="24">
        <v>7</v>
      </c>
      <c r="F23" s="1">
        <v>840708.53</v>
      </c>
      <c r="G23" s="1">
        <f t="shared" si="0"/>
        <v>56.052357856669921</v>
      </c>
      <c r="H23" s="25">
        <v>6</v>
      </c>
      <c r="I23" s="1">
        <v>825873.2</v>
      </c>
      <c r="J23" s="1">
        <f t="shared" si="1"/>
        <v>55.063245463482005</v>
      </c>
      <c r="K23" s="1"/>
      <c r="L23" s="1">
        <v>0</v>
      </c>
      <c r="M23" s="1">
        <f t="shared" si="2"/>
        <v>659154.38772016927</v>
      </c>
    </row>
    <row r="24" spans="2:13" x14ac:dyDescent="0.25">
      <c r="B24" s="30" t="s">
        <v>3</v>
      </c>
      <c r="C24" s="30"/>
      <c r="D24" s="11">
        <f>SUM(D6:D23)</f>
        <v>207767462.78688702</v>
      </c>
      <c r="E24" s="12">
        <f>SUM(E6:E23)</f>
        <v>195</v>
      </c>
      <c r="F24" s="11">
        <f>SUM(F6:F23)</f>
        <v>202778991.68999994</v>
      </c>
      <c r="G24" s="11">
        <f>F24*100/D24</f>
        <v>97.599012362198451</v>
      </c>
      <c r="H24" s="13">
        <f>SUM(H6:H23)</f>
        <v>191</v>
      </c>
      <c r="I24" s="11">
        <f>SUM(I6:I23)</f>
        <v>202153152.18999994</v>
      </c>
      <c r="J24" s="11">
        <f>I24*100/D24</f>
        <v>97.297791231803288</v>
      </c>
      <c r="K24" s="11">
        <f>SUM(K6:K23)</f>
        <v>677702.94</v>
      </c>
      <c r="L24" s="11">
        <f>SUM(L6:L23)</f>
        <v>29516496.887913998</v>
      </c>
      <c r="M24" s="14">
        <f>D24-F24+K24+L24</f>
        <v>35182670.924801081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41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2020-10-02T08:13:20Z</dcterms:modified>
</cp:coreProperties>
</file>