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a.gregorova\Documents\Projekt_Bederka\2020_01_27_Podklady postupne rozbalene\"/>
    </mc:Choice>
  </mc:AlternateContent>
  <bookViews>
    <workbookView xWindow="0" yWindow="0" windowWidth="23040" windowHeight="9372"/>
  </bookViews>
  <sheets>
    <sheet name="Hárok1" sheetId="1" r:id="rId1"/>
    <sheet name="Hárok2" sheetId="2" r:id="rId2"/>
    <sheet name="Hárok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13" i="1" l="1"/>
  <c r="C3" i="1" l="1"/>
  <c r="C10" i="1" l="1"/>
  <c r="C2" i="1" l="1"/>
  <c r="C12" i="1"/>
  <c r="C14" i="1" l="1"/>
</calcChain>
</file>

<file path=xl/sharedStrings.xml><?xml version="1.0" encoding="utf-8"?>
<sst xmlns="http://schemas.openxmlformats.org/spreadsheetml/2006/main" count="31" uniqueCount="29">
  <si>
    <t>poznámka</t>
  </si>
  <si>
    <t>SCO</t>
  </si>
  <si>
    <t>SPOLU</t>
  </si>
  <si>
    <t>---</t>
  </si>
  <si>
    <t>Aktivita č. 1 - odborné činnosti</t>
  </si>
  <si>
    <t>Aktivita č. 1 - koordinácia projektu</t>
  </si>
  <si>
    <t>Personálne výdavky - interné - koordinácia projektu</t>
  </si>
  <si>
    <t>Personálne výdavky - externé (externé služby)</t>
  </si>
  <si>
    <t xml:space="preserve">Spotrebný materiál </t>
  </si>
  <si>
    <t>Ostatné</t>
  </si>
  <si>
    <t>Personálne výdavky (interné, odborné, pracovná zmluva) - expertný a metodický personál</t>
  </si>
  <si>
    <t>Personálne výdavky (interné, odborné, DoPČ) - koordinátori transformácie vzdelávania</t>
  </si>
  <si>
    <t xml:space="preserve">Personálne výdavky (interné, odborné, DoPČ) - inovačná platforma transformácie školy pre digitálnu dobu </t>
  </si>
  <si>
    <t>Priame výdavky</t>
  </si>
  <si>
    <t xml:space="preserve">Alokácia </t>
  </si>
  <si>
    <t>Komentár</t>
  </si>
  <si>
    <t>Poznámka</t>
  </si>
  <si>
    <t>PA-1.1, PA-1.2, PA-1.3</t>
  </si>
  <si>
    <t>PA-1.4</t>
  </si>
  <si>
    <t>priame výdavky - paušálna sadzba</t>
  </si>
  <si>
    <t>Paušálna sadzba na priame výdavky - max. 40% z priamych personálnych výdavkov</t>
  </si>
  <si>
    <r>
      <t xml:space="preserve">Paušálna sadzba na ostatné výdavky projektu (nariadenie 1303/2013, čl. 68b) – 112 – Zásoby, 022 - Samostatné hnuteľné veci a súbory hnuteľných vecí, 013 – Softvér, 518 - Ostatné služby, 512 - Cestovné náhrady. Percento paušálnej sadzby: 40% z priamych personálnych výdavkov </t>
    </r>
    <r>
      <rPr>
        <sz val="11"/>
        <color theme="1"/>
        <rFont val="Calibri"/>
        <family val="2"/>
        <charset val="238"/>
        <scheme val="minor"/>
      </rPr>
      <t>hlavnej aktivity. Použitie je bližšie zdôvodnené v zámere NP.</t>
    </r>
  </si>
  <si>
    <t>Mzdový výdavok vo forme pracovnej zmluvy na plný alebo čiastočný úväzok. 4 FTE Garant transformácie škôl pre digitálnu dobu (4 FTE * 1959 hodín/rok * 3 roky * 25,00 eur/h. vrátane odvodov zamestnávateľa = 587 700 Eur), 8 FTE Expert transformácie vzdelávania a škôl pre digitálnu dobu (8 FTE * 1959 hodín/rok * 2,5 roka * 25,00 eur/h. vrátane odvodov zamestnávateľa = 979 500 Eur), 5 FTE Lektor a metodik kompetencií pre digitálnu dobu (5 FTE * 1959 hodín/rok * 2,5 roka * 20,00 eur/h. vrátane odvodov zamestnávateľa = 489 750 Eur), 16 FTE Supervízor transformácie školy pre digitálnu dobu (16 FTE * 1959 hodín/rok * 2,5 roka * 20,00 eur/h. vrátane odvodov zamestnávateľa = 1 567 200 Eur).</t>
  </si>
  <si>
    <t>Personálne výdavky (interné, odborné, DoPČ) - lektori a metodici kompetencií pre digitálnu dobu</t>
  </si>
  <si>
    <t>Príspevok zamestnávateľa na stravovanie</t>
  </si>
  <si>
    <t>Mzdový výdavok vo forme pracovnej zmluvy na plný alebo čiastočný úväzok.  1 FTE Projektový manažér (1 FTE * 1959 hodín/rok * 3 roky * 16,00 eur/h. vrátane odvodov zamestnávateľa = 94 032 Eur), 1 FTE Finančný manažér (1 FTE * 1959 hodín/rok * 3 roky * 14,00 eur/h. . vrátane odvodov zamestnávateľa = 82 278 Eur), 1 FTE Manažér monitorovania (1 FTE * 1959 hodín/rok * 3 roky * 12,00 eur/h. vrátane odvodov zamestnávateľa = 70 524 Eur), 1 FTE Vedúci projektovej kancelárie (1 FTE * 1959 hodín/rok * 3 roky * 16,00 eur/h. vrátane odvodov zamestnávateľa = 94 032 Eur), 14 FTE Administratívny zamestnanec (14 FTE * 1959 hodín/rok * 3 roky * 9,00 eur/h. vrátane odvodov zamestnávateľa = 740 502 Eur).</t>
  </si>
  <si>
    <t>Mzdový výdavok vo forme dohôd o pracovnej činnosti. 710 Koordinátorov transformácie vzdelávania (710 * 350 hodín/rok * 2 roky * 11,50 eur/h. + odvody zamestnávateľa).</t>
  </si>
  <si>
    <t>Mzdový výdavok vo forme dohody o vykonaní práce. Aktívna účasť pedagogických zamestnancov zapojených škôl na aktivitách v rámci inovačnej platformy transformácie školy pre digitálnu dobu. Celkovo 5.800 pedagógov zapojených do cca 730 inovačných platforiem (5.800 * 40 stretnutí počas projektu * 3 hodiny * 8,30 eur/h. + odvody zamestnávateľa).</t>
  </si>
  <si>
    <t>Mzdový výdavok vo forme dohôd o pracovnej činnosti. 95 Lektorov a metodikov kompetencií pre digitálnu dobu (95 * 350 hodín/rok * 2,5 roka * 20,00 eur/h. + dovody zamestnávateľa).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</si>
</sst>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164" fontId="0" fillId="0" borderId="0" xfId="0" applyNumberFormat="1"/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/>
    </xf>
    <xf numFmtId="4" fontId="0" fillId="2" borderId="1" xfId="0" applyNumberFormat="1" applyFill="1" applyBorder="1"/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workbookViewId="0">
      <selection activeCell="C5" sqref="C5"/>
    </sheetView>
  </sheetViews>
  <sheetFormatPr defaultRowHeight="14.4" x14ac:dyDescent="0.3"/>
  <cols>
    <col min="2" max="2" width="19.5546875" customWidth="1"/>
    <col min="3" max="3" width="22.44140625" customWidth="1"/>
    <col min="4" max="4" width="68.44140625" customWidth="1"/>
    <col min="5" max="5" width="23.21875" customWidth="1"/>
    <col min="6" max="6" width="27.5546875" customWidth="1"/>
  </cols>
  <sheetData>
    <row r="1" spans="1:9" ht="25.5" customHeight="1" x14ac:dyDescent="0.3">
      <c r="A1" s="26" t="s">
        <v>13</v>
      </c>
      <c r="B1" s="27"/>
      <c r="C1" s="3" t="s">
        <v>14</v>
      </c>
      <c r="D1" s="3" t="s">
        <v>15</v>
      </c>
      <c r="E1" s="4" t="s">
        <v>16</v>
      </c>
    </row>
    <row r="2" spans="1:9" ht="25.5" customHeight="1" x14ac:dyDescent="0.3">
      <c r="A2" s="28" t="s">
        <v>4</v>
      </c>
      <c r="B2" s="25"/>
      <c r="C2" s="9">
        <f>SUM(C3:C9)</f>
        <v>21455795</v>
      </c>
      <c r="D2" s="6" t="s">
        <v>17</v>
      </c>
      <c r="E2" s="20"/>
      <c r="F2" s="14"/>
    </row>
    <row r="3" spans="1:9" ht="129.6" x14ac:dyDescent="0.3">
      <c r="A3" s="24" t="s">
        <v>10</v>
      </c>
      <c r="B3" s="25"/>
      <c r="C3" s="21">
        <f>587700+979500+489750+1567200</f>
        <v>3624150</v>
      </c>
      <c r="D3" s="2" t="s">
        <v>22</v>
      </c>
      <c r="E3" s="21"/>
      <c r="F3" s="15"/>
    </row>
    <row r="4" spans="1:9" ht="63.75" customHeight="1" x14ac:dyDescent="0.3">
      <c r="A4" s="24" t="s">
        <v>23</v>
      </c>
      <c r="B4" s="25"/>
      <c r="C4" s="22">
        <v>2247700</v>
      </c>
      <c r="D4" s="18" t="s">
        <v>28</v>
      </c>
      <c r="E4" s="22"/>
      <c r="F4" s="19"/>
    </row>
    <row r="5" spans="1:9" ht="42.75" customHeight="1" x14ac:dyDescent="0.3">
      <c r="A5" s="24" t="s">
        <v>11</v>
      </c>
      <c r="B5" s="25"/>
      <c r="C5" s="22">
        <v>7728350</v>
      </c>
      <c r="D5" s="2" t="s">
        <v>26</v>
      </c>
      <c r="E5" s="22"/>
      <c r="F5" s="15"/>
    </row>
    <row r="6" spans="1:9" ht="72" x14ac:dyDescent="0.3">
      <c r="A6" s="24" t="s">
        <v>12</v>
      </c>
      <c r="B6" s="25"/>
      <c r="C6" s="22">
        <v>7809120</v>
      </c>
      <c r="D6" s="2" t="s">
        <v>27</v>
      </c>
      <c r="E6" s="22"/>
      <c r="F6" s="15"/>
    </row>
    <row r="7" spans="1:9" x14ac:dyDescent="0.3">
      <c r="A7" s="24" t="s">
        <v>7</v>
      </c>
      <c r="B7" s="25"/>
      <c r="C7" s="10">
        <v>0</v>
      </c>
      <c r="D7" s="11" t="s">
        <v>3</v>
      </c>
      <c r="E7" s="22"/>
    </row>
    <row r="8" spans="1:9" x14ac:dyDescent="0.3">
      <c r="A8" s="24" t="s">
        <v>8</v>
      </c>
      <c r="B8" s="25"/>
      <c r="C8" s="10">
        <v>0</v>
      </c>
      <c r="D8" s="11" t="s">
        <v>3</v>
      </c>
      <c r="E8" s="22"/>
    </row>
    <row r="9" spans="1:9" x14ac:dyDescent="0.3">
      <c r="A9" s="24" t="s">
        <v>9</v>
      </c>
      <c r="B9" s="25"/>
      <c r="C9" s="10">
        <v>46475</v>
      </c>
      <c r="D9" s="11" t="s">
        <v>24</v>
      </c>
      <c r="E9" s="22"/>
    </row>
    <row r="10" spans="1:9" ht="30.6" customHeight="1" x14ac:dyDescent="0.3">
      <c r="A10" s="34" t="s">
        <v>5</v>
      </c>
      <c r="B10" s="35"/>
      <c r="C10" s="9">
        <f>SUM(C11:C11)</f>
        <v>1081368</v>
      </c>
      <c r="D10" s="1" t="s">
        <v>18</v>
      </c>
      <c r="E10" s="5" t="s">
        <v>0</v>
      </c>
    </row>
    <row r="11" spans="1:9" ht="154.5" customHeight="1" x14ac:dyDescent="0.3">
      <c r="A11" s="24" t="s">
        <v>6</v>
      </c>
      <c r="B11" s="25"/>
      <c r="C11" s="22">
        <f>94032+82278+70524+94032+740502</f>
        <v>1081368</v>
      </c>
      <c r="D11" s="8" t="s">
        <v>25</v>
      </c>
      <c r="E11" s="22"/>
    </row>
    <row r="12" spans="1:9" ht="36" customHeight="1" x14ac:dyDescent="0.3">
      <c r="A12" s="34" t="s">
        <v>19</v>
      </c>
      <c r="B12" s="35"/>
      <c r="C12" s="9">
        <f>SUM(C13:C13)</f>
        <v>8996275.2000000011</v>
      </c>
      <c r="D12" s="1"/>
      <c r="E12" s="5" t="s">
        <v>0</v>
      </c>
    </row>
    <row r="13" spans="1:9" ht="72" x14ac:dyDescent="0.3">
      <c r="A13" s="31" t="s">
        <v>20</v>
      </c>
      <c r="B13" s="32"/>
      <c r="C13" s="10">
        <f>0.4*(C3+C4+C5+C6+C11)</f>
        <v>8996275.2000000011</v>
      </c>
      <c r="D13" s="17" t="s">
        <v>21</v>
      </c>
      <c r="E13" s="10" t="s">
        <v>1</v>
      </c>
      <c r="F13" s="16"/>
      <c r="G13" s="29"/>
      <c r="H13" s="30"/>
      <c r="I13" s="30"/>
    </row>
    <row r="14" spans="1:9" x14ac:dyDescent="0.3">
      <c r="A14" s="33" t="s">
        <v>2</v>
      </c>
      <c r="B14" s="33"/>
      <c r="C14" s="9">
        <f>SUM(C2+C10+C12)</f>
        <v>31533438.200000003</v>
      </c>
      <c r="D14" s="7"/>
      <c r="E14" s="23"/>
      <c r="F14" s="16"/>
    </row>
    <row r="16" spans="1:9" x14ac:dyDescent="0.3">
      <c r="C16" s="12"/>
      <c r="D16" s="13"/>
      <c r="F16" s="13"/>
    </row>
    <row r="17" spans="3:3" x14ac:dyDescent="0.3">
      <c r="C17" s="14"/>
    </row>
  </sheetData>
  <mergeCells count="15">
    <mergeCell ref="G13:I13"/>
    <mergeCell ref="A9:B9"/>
    <mergeCell ref="A8:B8"/>
    <mergeCell ref="A13:B13"/>
    <mergeCell ref="A14:B14"/>
    <mergeCell ref="A10:B10"/>
    <mergeCell ref="A11:B11"/>
    <mergeCell ref="A12:B12"/>
    <mergeCell ref="A7:B7"/>
    <mergeCell ref="A1:B1"/>
    <mergeCell ref="A3:B3"/>
    <mergeCell ref="A5:B5"/>
    <mergeCell ref="A6:B6"/>
    <mergeCell ref="A2:B2"/>
    <mergeCell ref="A4:B4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Kováčiková Miriam</dc:creator>
  <cp:lastModifiedBy>Ivana Gregorová</cp:lastModifiedBy>
  <cp:lastPrinted>2020-01-13T09:29:14Z</cp:lastPrinted>
  <dcterms:created xsi:type="dcterms:W3CDTF">2015-08-10T05:33:52Z</dcterms:created>
  <dcterms:modified xsi:type="dcterms:W3CDTF">2020-01-27T10:57:52Z</dcterms:modified>
</cp:coreProperties>
</file>