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19" i="1" l="1"/>
  <c r="M7" i="1" l="1"/>
  <c r="M8" i="1"/>
  <c r="M9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6" i="1"/>
  <c r="E24" i="1" l="1"/>
  <c r="L24" i="1" l="1"/>
  <c r="K24" i="1"/>
  <c r="I24" i="1"/>
  <c r="J24" i="1" l="1"/>
  <c r="H24" i="1"/>
  <c r="F24" i="1"/>
  <c r="D24" i="1"/>
  <c r="M24" i="1" l="1"/>
  <c r="G24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<sst xmlns="http://schemas.openxmlformats.org/spreadsheetml/2006/main" count="55" uniqueCount="54">
  <si>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</si>
  <si>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</si>
  <si>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</si>
  <si>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</si>
  <si>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</si>
  <si>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</si>
  <si>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</si>
  <si>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</si>
  <si>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</si>
  <si>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</si>
  <si>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</si>
  <si>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</si>
  <si>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</si>
  <si>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</si>
  <si>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</si>
  <si>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</si>
  <si>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</si>
  <si>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</si>
  <si>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</si>
  <si>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</si>
  <si>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</si>
  <si>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</si>
  <si>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</si>
  <si>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</si>
  <si>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</si>
  <si>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</si>
  <si>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</si>
  <si>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</si>
  <si>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</si>
  <si>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</si>
  <si>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</si>
  <si>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</si>
  <si>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</si>
  <si>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</si>
  <si>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</si>
  <si>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</si>
  <si>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</si>
  <si>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</si>
  <si>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</si>
  <si>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</si>
  <si>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</si>
  <si>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* vyzvania boli uzvareté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</si>
  <si>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</si>
  <si>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</si>
  <si>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</si>
  <si>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</si>
  <si>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</si>
  <si>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</si>
  <si>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</si>
  <si>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</si>
  <si>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</si>
  <si>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</si>
  <si>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</si>
  <si>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Informácia o stave nenávratného finančného príspevku a predpokladaných voľných prostriedkoch v rámci vyzvaní OP TP 2014 - 2020 k 01. 07.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</si>
</sst>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" fontId="1" fillId="0" borderId="0" xfId="0" applyNumberFormat="1" applyFont="1" applyBorder="1"/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8" fontId="1" fillId="0" borderId="1" xfId="0" applyNumberFormat="1" applyFont="1" applyFill="1" applyBorder="1"/>
    <xf numFmtId="164" fontId="3" fillId="0" borderId="0" xfId="0" applyNumberFormat="1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63.352417599064381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 07. 2019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63.352417599064381</c:v>
                </c:pt>
                <c:pt idx="11">
                  <c:v>99.998249999999999</c:v>
                </c:pt>
                <c:pt idx="12">
                  <c:v>7.1839080459770113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  <c:pt idx="11">
                  <c:v>99.998249999999999</c:v>
                </c:pt>
                <c:pt idx="12">
                  <c:v>7.1839080459770113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9"/>
  <sheetViews>
    <sheetView tabSelected="1" zoomScaleNormal="100" workbookViewId="0">
      <selection activeCell="P19" sqref="P19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4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5" width="9.140625" style="2"/>
    <col min="16" max="16" width="11.85546875" style="2" bestFit="1" customWidth="1"/>
    <col min="17" max="16384" width="9.140625" style="2"/>
  </cols>
  <sheetData>
    <row r="2" spans="2:17" ht="15.75" x14ac:dyDescent="0.25">
      <c r="B2" s="24" t="s">
        <v>53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2:17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7" ht="36" customHeight="1" x14ac:dyDescent="0.25">
      <c r="B4" s="27" t="s">
        <v>20</v>
      </c>
      <c r="C4" s="28"/>
      <c r="D4" s="28"/>
      <c r="E4" s="29" t="s">
        <v>4</v>
      </c>
      <c r="F4" s="30"/>
      <c r="G4" s="30"/>
      <c r="H4" s="31" t="s">
        <v>5</v>
      </c>
      <c r="I4" s="32"/>
      <c r="J4" s="32"/>
      <c r="K4" s="33" t="s">
        <v>29</v>
      </c>
      <c r="L4" s="34"/>
      <c r="M4" s="22" t="s">
        <v>34</v>
      </c>
    </row>
    <row r="5" spans="2:17" ht="90" x14ac:dyDescent="0.25">
      <c r="B5" s="4" t="s">
        <v>17</v>
      </c>
      <c r="C5" s="20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3"/>
    </row>
    <row r="6" spans="2:17" x14ac:dyDescent="0.25">
      <c r="B6" s="8" t="s">
        <v>7</v>
      </c>
      <c r="C6" s="9" t="s">
        <v>36</v>
      </c>
      <c r="D6" s="10">
        <v>23750913.969999999</v>
      </c>
      <c r="E6" s="35">
        <v>17</v>
      </c>
      <c r="F6" s="1">
        <v>28658276</v>
      </c>
      <c r="G6" s="1">
        <v>120.66178184215789</v>
      </c>
      <c r="H6" s="36">
        <v>17</v>
      </c>
      <c r="I6" s="1">
        <v>28658276</v>
      </c>
      <c r="J6" s="1">
        <v>120.66178184215789</v>
      </c>
      <c r="K6" s="1">
        <v>451000</v>
      </c>
      <c r="L6" s="1">
        <v>5185335.7</v>
      </c>
      <c r="M6" s="1">
        <f>D6-F6+K6+L6</f>
        <v>728973.66999999899</v>
      </c>
      <c r="O6" s="19"/>
      <c r="P6" s="19"/>
      <c r="Q6" s="19"/>
    </row>
    <row r="7" spans="2:17" x14ac:dyDescent="0.25">
      <c r="B7" s="8" t="s">
        <v>8</v>
      </c>
      <c r="C7" s="9" t="s">
        <v>37</v>
      </c>
      <c r="D7" s="10">
        <v>26105129.210333902</v>
      </c>
      <c r="E7" s="35">
        <v>12</v>
      </c>
      <c r="F7" s="1">
        <v>29193397.27</v>
      </c>
      <c r="G7" s="1">
        <v>111.8301198005317</v>
      </c>
      <c r="H7" s="35">
        <v>12</v>
      </c>
      <c r="I7" s="1">
        <v>29193397.27</v>
      </c>
      <c r="J7" s="1">
        <v>111.8301198005317</v>
      </c>
      <c r="K7" s="1">
        <v>0</v>
      </c>
      <c r="L7" s="1">
        <v>4416723.62</v>
      </c>
      <c r="M7" s="1">
        <f t="shared" ref="M7:M23" si="0">D7-F7+K7+L7</f>
        <v>1328455.5603339029</v>
      </c>
      <c r="O7" s="19"/>
      <c r="P7" s="19"/>
      <c r="Q7" s="19"/>
    </row>
    <row r="8" spans="2:17" x14ac:dyDescent="0.25">
      <c r="B8" s="8" t="s">
        <v>9</v>
      </c>
      <c r="C8" s="9" t="s">
        <v>38</v>
      </c>
      <c r="D8" s="10">
        <v>28028272</v>
      </c>
      <c r="E8" s="35">
        <v>24</v>
      </c>
      <c r="F8" s="1">
        <v>27598007.050000001</v>
      </c>
      <c r="G8" s="1">
        <v>98.464889487300539</v>
      </c>
      <c r="H8" s="35">
        <v>24</v>
      </c>
      <c r="I8" s="1">
        <v>27598007.050000001</v>
      </c>
      <c r="J8" s="1">
        <v>98.464889487300539</v>
      </c>
      <c r="K8" s="1">
        <v>959620.64</v>
      </c>
      <c r="L8" s="1">
        <v>6353716.5800000001</v>
      </c>
      <c r="M8" s="1">
        <f t="shared" si="0"/>
        <v>7743602.1699999999</v>
      </c>
      <c r="O8" s="19"/>
      <c r="P8" s="19"/>
      <c r="Q8" s="19"/>
    </row>
    <row r="9" spans="2:17" x14ac:dyDescent="0.25">
      <c r="B9" s="8" t="s">
        <v>10</v>
      </c>
      <c r="C9" s="9" t="s">
        <v>1</v>
      </c>
      <c r="D9" s="10">
        <v>3843516.9388252501</v>
      </c>
      <c r="E9" s="35">
        <v>2</v>
      </c>
      <c r="F9" s="37">
        <v>2193097.16</v>
      </c>
      <c r="G9" s="1">
        <v>57.059646019676656</v>
      </c>
      <c r="H9" s="36">
        <v>2</v>
      </c>
      <c r="I9" s="37">
        <v>2193097.16</v>
      </c>
      <c r="J9" s="1">
        <v>57.059646019676656</v>
      </c>
      <c r="K9" s="1">
        <v>684100</v>
      </c>
      <c r="L9" s="1">
        <v>0</v>
      </c>
      <c r="M9" s="1">
        <f t="shared" si="0"/>
        <v>2334519.77882525</v>
      </c>
      <c r="O9" s="19"/>
      <c r="P9" s="19"/>
      <c r="Q9" s="19"/>
    </row>
    <row r="10" spans="2:17" x14ac:dyDescent="0.25">
      <c r="B10" s="8" t="s">
        <v>11</v>
      </c>
      <c r="C10" s="9" t="s">
        <v>27</v>
      </c>
      <c r="D10" s="10">
        <v>3773999.5125517915</v>
      </c>
      <c r="E10" s="35">
        <v>3</v>
      </c>
      <c r="F10" s="37">
        <v>2470500</v>
      </c>
      <c r="G10" s="1">
        <v>65.461057739500617</v>
      </c>
      <c r="H10" s="36">
        <v>3</v>
      </c>
      <c r="I10" s="37">
        <v>2470500</v>
      </c>
      <c r="J10" s="1">
        <v>65.461057739500617</v>
      </c>
      <c r="K10" s="1">
        <v>0</v>
      </c>
      <c r="L10" s="1">
        <v>197481.97</v>
      </c>
      <c r="M10" s="1">
        <f t="shared" si="0"/>
        <v>1500981.4825517915</v>
      </c>
      <c r="O10" s="19"/>
      <c r="P10" s="19"/>
      <c r="Q10" s="19"/>
    </row>
    <row r="11" spans="2:17" x14ac:dyDescent="0.25">
      <c r="B11" s="8" t="s">
        <v>12</v>
      </c>
      <c r="C11" s="9" t="s">
        <v>28</v>
      </c>
      <c r="D11" s="10">
        <v>22452534.730684865</v>
      </c>
      <c r="E11" s="35">
        <v>8</v>
      </c>
      <c r="F11" s="1">
        <v>14949284.49</v>
      </c>
      <c r="G11" s="1">
        <v>63.077316926025325</v>
      </c>
      <c r="H11" s="36">
        <v>8</v>
      </c>
      <c r="I11" s="1">
        <v>14949284.49</v>
      </c>
      <c r="J11" s="1">
        <v>63.077316926025325</v>
      </c>
      <c r="K11" s="1">
        <v>0</v>
      </c>
      <c r="L11" s="1">
        <v>609999</v>
      </c>
      <c r="M11" s="1">
        <f t="shared" si="0"/>
        <v>8113249.240684865</v>
      </c>
      <c r="O11" s="19"/>
      <c r="P11" s="19"/>
      <c r="Q11" s="19"/>
    </row>
    <row r="12" spans="2:17" x14ac:dyDescent="0.25">
      <c r="B12" s="8" t="s">
        <v>13</v>
      </c>
      <c r="C12" s="9" t="s">
        <v>0</v>
      </c>
      <c r="D12" s="10">
        <v>15010913.965391176</v>
      </c>
      <c r="E12" s="35">
        <v>6</v>
      </c>
      <c r="F12" s="1">
        <v>10086014.119999999</v>
      </c>
      <c r="G12" s="1">
        <v>66.690903319284459</v>
      </c>
      <c r="H12" s="36">
        <v>6</v>
      </c>
      <c r="I12" s="1">
        <v>10086014.119999999</v>
      </c>
      <c r="J12" s="1">
        <v>66.690903319284459</v>
      </c>
      <c r="K12" s="1">
        <v>0</v>
      </c>
      <c r="L12" s="1">
        <v>0</v>
      </c>
      <c r="M12" s="1">
        <f t="shared" si="0"/>
        <v>4924899.8453911766</v>
      </c>
      <c r="O12" s="19"/>
      <c r="P12" s="19"/>
      <c r="Q12" s="19"/>
    </row>
    <row r="13" spans="2:17" x14ac:dyDescent="0.25">
      <c r="B13" s="8" t="s">
        <v>14</v>
      </c>
      <c r="C13" s="9" t="s">
        <v>39</v>
      </c>
      <c r="D13" s="10">
        <v>2437241.04</v>
      </c>
      <c r="E13" s="35">
        <v>14</v>
      </c>
      <c r="F13" s="1">
        <v>2388224.64</v>
      </c>
      <c r="G13" s="1">
        <v>97.98885710540965</v>
      </c>
      <c r="H13" s="36">
        <v>14</v>
      </c>
      <c r="I13" s="1">
        <v>2388224.64</v>
      </c>
      <c r="J13" s="1">
        <v>97.98885710540965</v>
      </c>
      <c r="K13" s="1">
        <v>46312.921000000002</v>
      </c>
      <c r="L13" s="1">
        <v>0</v>
      </c>
      <c r="M13" s="1">
        <f t="shared" si="0"/>
        <v>95329.320999999909</v>
      </c>
      <c r="O13" s="19"/>
      <c r="P13" s="19"/>
      <c r="Q13" s="19"/>
    </row>
    <row r="14" spans="2:17" x14ac:dyDescent="0.25">
      <c r="B14" s="8" t="s">
        <v>15</v>
      </c>
      <c r="C14" s="9" t="s">
        <v>52</v>
      </c>
      <c r="D14" s="10">
        <v>3655861.56</v>
      </c>
      <c r="E14" s="35">
        <v>2</v>
      </c>
      <c r="F14" s="1">
        <v>2293000</v>
      </c>
      <c r="G14" s="1">
        <v>62.721193414118233</v>
      </c>
      <c r="H14" s="36">
        <v>2</v>
      </c>
      <c r="I14" s="1">
        <v>2293000</v>
      </c>
      <c r="J14" s="1">
        <v>62.721193414118233</v>
      </c>
      <c r="K14" s="1">
        <v>0</v>
      </c>
      <c r="L14" s="1">
        <v>0</v>
      </c>
      <c r="M14" s="1">
        <f t="shared" si="0"/>
        <v>1362861.56</v>
      </c>
      <c r="O14" s="19"/>
      <c r="P14" s="19"/>
      <c r="Q14" s="19"/>
    </row>
    <row r="15" spans="2:17" x14ac:dyDescent="0.25">
      <c r="B15" s="8" t="s">
        <v>16</v>
      </c>
      <c r="C15" s="9" t="s">
        <v>40</v>
      </c>
      <c r="D15" s="10">
        <v>3655861.56</v>
      </c>
      <c r="E15" s="35">
        <v>10</v>
      </c>
      <c r="F15" s="1">
        <v>1171257.43</v>
      </c>
      <c r="G15" s="1">
        <v>32.037794943198016</v>
      </c>
      <c r="H15" s="36">
        <v>10</v>
      </c>
      <c r="I15" s="1">
        <v>1171257.43</v>
      </c>
      <c r="J15" s="1">
        <v>32.037794943198016</v>
      </c>
      <c r="K15" s="1">
        <v>1365</v>
      </c>
      <c r="L15" s="1">
        <v>113801</v>
      </c>
      <c r="M15" s="1">
        <f t="shared" si="0"/>
        <v>2599770.13</v>
      </c>
      <c r="O15" s="19"/>
      <c r="P15" s="19"/>
      <c r="Q15" s="19"/>
    </row>
    <row r="16" spans="2:17" x14ac:dyDescent="0.25">
      <c r="B16" s="8" t="s">
        <v>21</v>
      </c>
      <c r="C16" s="9" t="s">
        <v>22</v>
      </c>
      <c r="D16" s="10">
        <v>645868.88</v>
      </c>
      <c r="E16" s="35">
        <v>3</v>
      </c>
      <c r="F16" s="1">
        <v>395045.98</v>
      </c>
      <c r="G16" s="1">
        <v>63.352417599064381</v>
      </c>
      <c r="H16" s="36">
        <v>3</v>
      </c>
      <c r="I16" s="1">
        <v>395045.98</v>
      </c>
      <c r="J16" s="1">
        <v>19.08740052624923</v>
      </c>
      <c r="K16" s="1">
        <v>0</v>
      </c>
      <c r="L16" s="1">
        <v>0</v>
      </c>
      <c r="M16" s="1">
        <f t="shared" si="0"/>
        <v>250822.90000000002</v>
      </c>
      <c r="O16" s="19"/>
      <c r="P16" s="19"/>
      <c r="Q16" s="19"/>
    </row>
    <row r="17" spans="2:17" x14ac:dyDescent="0.25">
      <c r="B17" s="8" t="s">
        <v>23</v>
      </c>
      <c r="C17" s="9" t="s">
        <v>24</v>
      </c>
      <c r="D17" s="10">
        <v>400000</v>
      </c>
      <c r="E17" s="35">
        <v>2</v>
      </c>
      <c r="F17" s="1">
        <v>399993</v>
      </c>
      <c r="G17" s="1">
        <v>99.998249999999999</v>
      </c>
      <c r="H17" s="36">
        <v>2</v>
      </c>
      <c r="I17" s="1">
        <v>399993</v>
      </c>
      <c r="J17" s="1">
        <v>99.998249999999999</v>
      </c>
      <c r="K17" s="1">
        <v>0</v>
      </c>
      <c r="L17" s="1">
        <v>16278.119999999995</v>
      </c>
      <c r="M17" s="1">
        <f t="shared" si="0"/>
        <v>16285.119999999995</v>
      </c>
      <c r="O17" s="19"/>
      <c r="P17" s="19"/>
      <c r="Q17" s="19"/>
    </row>
    <row r="18" spans="2:17" x14ac:dyDescent="0.25">
      <c r="B18" s="8" t="s">
        <v>25</v>
      </c>
      <c r="C18" s="9" t="s">
        <v>26</v>
      </c>
      <c r="D18" s="10">
        <v>3480000</v>
      </c>
      <c r="E18" s="35">
        <v>1</v>
      </c>
      <c r="F18" s="1">
        <v>250000</v>
      </c>
      <c r="G18" s="1">
        <v>7.1839080459770113</v>
      </c>
      <c r="H18" s="36">
        <v>1</v>
      </c>
      <c r="I18" s="1">
        <v>250000</v>
      </c>
      <c r="J18" s="1">
        <v>7.1839080459770113</v>
      </c>
      <c r="K18" s="1">
        <v>0</v>
      </c>
      <c r="L18" s="1">
        <v>0</v>
      </c>
      <c r="M18" s="1">
        <f t="shared" si="0"/>
        <v>3230000</v>
      </c>
      <c r="O18" s="19"/>
      <c r="P18" s="19"/>
      <c r="Q18" s="19"/>
    </row>
    <row r="19" spans="2:17" x14ac:dyDescent="0.25">
      <c r="B19" s="8" t="s">
        <v>42</v>
      </c>
      <c r="C19" s="9" t="s">
        <v>47</v>
      </c>
      <c r="D19" s="1">
        <v>8400000</v>
      </c>
      <c r="E19" s="35">
        <v>8</v>
      </c>
      <c r="F19" s="1">
        <v>8344153</v>
      </c>
      <c r="G19" s="1">
        <v>0</v>
      </c>
      <c r="H19" s="36">
        <v>4</v>
      </c>
      <c r="I19" s="1">
        <v>4546348</v>
      </c>
      <c r="J19" s="1">
        <v>0</v>
      </c>
      <c r="K19" s="1">
        <v>0</v>
      </c>
      <c r="L19" s="1">
        <v>0</v>
      </c>
      <c r="M19" s="1">
        <f>D19-F19+K19+L19</f>
        <v>55847</v>
      </c>
      <c r="O19" s="19"/>
      <c r="P19" s="19"/>
      <c r="Q19" s="19"/>
    </row>
    <row r="20" spans="2:17" x14ac:dyDescent="0.25">
      <c r="B20" s="8" t="s">
        <v>43</v>
      </c>
      <c r="C20" s="9" t="s">
        <v>48</v>
      </c>
      <c r="D20" s="10">
        <v>10500000</v>
      </c>
      <c r="E20" s="35">
        <v>5</v>
      </c>
      <c r="F20" s="1">
        <v>8394320.0999999996</v>
      </c>
      <c r="G20" s="1">
        <v>0</v>
      </c>
      <c r="H20" s="36">
        <v>2</v>
      </c>
      <c r="I20" s="1">
        <v>4384819.0999999996</v>
      </c>
      <c r="J20" s="1">
        <v>0</v>
      </c>
      <c r="K20" s="1">
        <v>0</v>
      </c>
      <c r="L20" s="1">
        <v>0</v>
      </c>
      <c r="M20" s="1">
        <f t="shared" si="0"/>
        <v>2105679.9000000004</v>
      </c>
      <c r="O20" s="19"/>
      <c r="P20" s="21"/>
      <c r="Q20" s="19"/>
    </row>
    <row r="21" spans="2:17" x14ac:dyDescent="0.25">
      <c r="B21" s="8" t="s">
        <v>44</v>
      </c>
      <c r="C21" s="9" t="s">
        <v>49</v>
      </c>
      <c r="D21" s="10">
        <v>11000000</v>
      </c>
      <c r="E21" s="35">
        <v>5</v>
      </c>
      <c r="F21" s="1">
        <v>1691041.1500000001</v>
      </c>
      <c r="G21" s="1">
        <v>0</v>
      </c>
      <c r="H21" s="36">
        <v>3</v>
      </c>
      <c r="I21" s="1">
        <v>1553256.35</v>
      </c>
      <c r="J21" s="1">
        <v>0</v>
      </c>
      <c r="K21" s="1">
        <v>0</v>
      </c>
      <c r="L21" s="1">
        <v>0</v>
      </c>
      <c r="M21" s="1">
        <f t="shared" si="0"/>
        <v>9308958.8499999996</v>
      </c>
      <c r="O21" s="19"/>
      <c r="P21" s="21"/>
      <c r="Q21" s="19"/>
    </row>
    <row r="22" spans="2:17" x14ac:dyDescent="0.25">
      <c r="B22" s="8" t="s">
        <v>45</v>
      </c>
      <c r="C22" s="9" t="s">
        <v>50</v>
      </c>
      <c r="D22" s="10">
        <v>2750000</v>
      </c>
      <c r="E22" s="35">
        <v>3</v>
      </c>
      <c r="F22" s="1">
        <v>273700</v>
      </c>
      <c r="G22" s="1">
        <v>0</v>
      </c>
      <c r="H22" s="36">
        <v>0</v>
      </c>
      <c r="I22" s="1">
        <v>0</v>
      </c>
      <c r="J22" s="1">
        <v>0</v>
      </c>
      <c r="K22" s="1">
        <v>0</v>
      </c>
      <c r="L22" s="1">
        <v>0</v>
      </c>
      <c r="M22" s="1">
        <f t="shared" si="0"/>
        <v>2476300</v>
      </c>
      <c r="O22" s="19"/>
      <c r="P22" s="38"/>
      <c r="Q22" s="19"/>
    </row>
    <row r="23" spans="2:17" x14ac:dyDescent="0.25">
      <c r="B23" s="8" t="s">
        <v>46</v>
      </c>
      <c r="C23" s="9" t="s">
        <v>51</v>
      </c>
      <c r="D23" s="10">
        <v>1500000</v>
      </c>
      <c r="E23" s="35">
        <v>0</v>
      </c>
      <c r="F23" s="1">
        <v>0</v>
      </c>
      <c r="G23" s="1">
        <v>0</v>
      </c>
      <c r="H23" s="36">
        <v>0</v>
      </c>
      <c r="I23" s="1">
        <v>0</v>
      </c>
      <c r="J23" s="1">
        <v>0</v>
      </c>
      <c r="K23" s="1">
        <v>0</v>
      </c>
      <c r="L23" s="1">
        <v>0</v>
      </c>
      <c r="M23" s="1">
        <f t="shared" si="0"/>
        <v>1500000</v>
      </c>
      <c r="O23" s="19"/>
      <c r="P23" s="21"/>
      <c r="Q23" s="19"/>
    </row>
    <row r="24" spans="2:17" x14ac:dyDescent="0.25">
      <c r="B24" s="26" t="s">
        <v>3</v>
      </c>
      <c r="C24" s="26"/>
      <c r="D24" s="11">
        <f>SUM(D6:D23)</f>
        <v>171390113.36778697</v>
      </c>
      <c r="E24" s="12">
        <f>SUM(E6:E23)</f>
        <v>125</v>
      </c>
      <c r="F24" s="11">
        <f>SUM(F6:F23)</f>
        <v>140749311.39000002</v>
      </c>
      <c r="G24" s="11">
        <f>F24*100/D24</f>
        <v>82.122188161440391</v>
      </c>
      <c r="H24" s="13">
        <f>SUM(H6:H23)</f>
        <v>113</v>
      </c>
      <c r="I24" s="11">
        <f>SUM(I6:I23)</f>
        <v>132530520.58999999</v>
      </c>
      <c r="J24" s="11">
        <f>I24*100/D24</f>
        <v>77.326817740998877</v>
      </c>
      <c r="K24" s="11">
        <f>SUM(K6:K23)</f>
        <v>2142398.5610000002</v>
      </c>
      <c r="L24" s="11">
        <f>SUM(L6:L23)</f>
        <v>16893335.990000002</v>
      </c>
      <c r="M24" s="14">
        <f>D24-F24+K24+L24</f>
        <v>49676536.528786957</v>
      </c>
      <c r="P24" s="21"/>
      <c r="Q24" s="19"/>
    </row>
    <row r="25" spans="2:17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  <c r="P25" s="21"/>
    </row>
    <row r="26" spans="2:17" x14ac:dyDescent="0.25">
      <c r="B26" s="2" t="s">
        <v>41</v>
      </c>
      <c r="P26" s="21"/>
    </row>
    <row r="27" spans="2:17" x14ac:dyDescent="0.25">
      <c r="P27" s="21"/>
    </row>
    <row r="28" spans="2:17" x14ac:dyDescent="0.25">
      <c r="P28" s="19"/>
    </row>
    <row r="29" spans="2:17" x14ac:dyDescent="0.25">
      <c r="P29" s="19"/>
    </row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2019-07-01T11:14:23Z</dcterms:modified>
</cp:coreProperties>
</file>