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likova\Documents\Súbory programu Outlook\Na zverejnenie\Čerpanie OP TP\"/>
    </mc:Choice>
  </mc:AlternateContent>
  <bookViews>
    <workbookView xWindow="120" yWindow="225" windowWidth="19440" windowHeight="11445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Hárok1!$B$3:$I$12</definedName>
  </definedNames>
  <calcPr calcId="162913"/>
</workbook>
</file>

<file path=xl/calcChain.xml><?xml version="1.0" encoding="utf-8"?>
<calcChain xmlns="http://schemas.openxmlformats.org/spreadsheetml/2006/main">
  <c r="H10" i="1" l="1"/>
  <c r="H9" i="1"/>
  <c r="E10" i="1"/>
  <c r="E9" i="1"/>
  <c r="I10" i="1" l="1"/>
  <c r="H11" i="1"/>
  <c r="E11" i="1"/>
  <c r="I11" i="1" l="1"/>
  <c r="I9" i="1"/>
  <c r="D11" i="1"/>
  <c r="C11" i="1"/>
  <c r="G11" i="1" l="1"/>
  <c r="F11" i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<sst xmlns="http://schemas.openxmlformats.org/spreadsheetml/2006/main" count="12" uniqueCount="9">
  <si>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</si>
  <si>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</si>
  <si>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</si>
  <si>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</si>
  <si>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Celková alokácia OP TP  (EUR)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</si>
  <si>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</si>
  <si>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</si>
  <si>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</si>
  <si>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Čerpanie OP TP k 02. 05. 2018  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</si>
</sst>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0" fillId="0" borderId="0" xfId="0" applyNumberFormat="1"/>
    <xf numFmtId="0" fontId="0" fillId="0" borderId="0" xfId="0" applyAlignment="1"/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4" xfId="0" applyBorder="1" applyAlignment="1"/>
    <xf numFmtId="0" fontId="0" fillId="0" borderId="3" xfId="0" applyBorder="1" applyAlignment="1"/>
    <xf numFmtId="4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" fontId="1" fillId="0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Fill="1" applyBorder="1" applyAlignment="1">
      <alignment vertical="center" wrapText="1"/>
    </xf>
    <xf numFmtId="2" fontId="0" fillId="0" borderId="1" xfId="0" applyNumberFormat="1" applyFill="1" applyBorder="1" applyAlignment="1">
      <alignment vertical="center"/>
    </xf>
    <xf numFmtId="4" fontId="0" fillId="0" borderId="0" xfId="0" applyNumberFormat="1" applyFill="1" applyAlignment="1">
      <alignment vertical="center"/>
    </xf>
    <xf numFmtId="4" fontId="1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2BB8F1"/>
      <color rgb="FFBEE9FA"/>
      <color rgb="FFE6F0B2"/>
      <color rgb="FFA9E2F9"/>
      <color rgb="FF0EA1DC"/>
      <color rgb="FF56C7F4"/>
      <color rgb="FFC9EDFB"/>
      <color rgb="FF84D5F7"/>
      <color rgb="FFE1EDA5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4366</xdr:colOff>
          <xdr:row>12</xdr:row>
          <xdr:rowOff>19050</xdr:rowOff>
        </xdr:from>
        <xdr:to>
          <xdr:col>2</xdr:col>
          <xdr:colOff>146447</xdr:colOff>
          <xdr:row>13</xdr:row>
          <xdr:rowOff>49609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I13"/>
  <sheetViews>
    <sheetView tabSelected="1" zoomScale="96" zoomScaleNormal="96" zoomScaleSheetLayoutView="100" workbookViewId="0">
      <selection activeCell="G17" sqref="G17"/>
    </sheetView>
  </sheetViews>
  <sheetFormatPr defaultRowHeight="15" x14ac:dyDescent="0.25"/>
  <cols>
    <col min="2" max="2" width="11" customWidth="1"/>
    <col min="3" max="3" width="15.42578125" bestFit="1" customWidth="1"/>
    <col min="4" max="4" width="18.28515625" customWidth="1"/>
    <col min="5" max="5" width="15.140625" customWidth="1"/>
    <col min="6" max="6" width="13.28515625" customWidth="1"/>
    <col min="7" max="7" width="18.42578125" customWidth="1"/>
    <col min="8" max="8" width="13.85546875" customWidth="1"/>
    <col min="9" max="9" width="13.28515625" customWidth="1"/>
  </cols>
  <sheetData>
    <row r="3" spans="2:9" ht="28.5" customHeight="1" x14ac:dyDescent="0.25">
      <c r="B3" s="5" t="s">
        <v>7</v>
      </c>
      <c r="C3" s="6"/>
      <c r="D3" s="6"/>
      <c r="E3" s="6"/>
      <c r="F3" s="6"/>
      <c r="G3" s="6"/>
      <c r="H3" s="6"/>
      <c r="I3" s="7"/>
    </row>
    <row r="4" spans="2:9" x14ac:dyDescent="0.25">
      <c r="B4" s="25"/>
      <c r="C4" s="26"/>
      <c r="D4" s="26"/>
      <c r="E4" s="26"/>
      <c r="F4" s="26"/>
      <c r="G4" s="26"/>
      <c r="H4" s="26"/>
      <c r="I4" s="27"/>
    </row>
    <row r="5" spans="2:9" s="2" customFormat="1" ht="15" customHeight="1" x14ac:dyDescent="0.25">
      <c r="B5" s="8" t="s">
        <v>0</v>
      </c>
      <c r="C5" s="19" t="s">
        <v>4</v>
      </c>
      <c r="D5" s="20"/>
      <c r="E5" s="21"/>
      <c r="F5" s="10" t="s">
        <v>8</v>
      </c>
      <c r="G5" s="11"/>
      <c r="H5" s="11"/>
      <c r="I5" s="14" t="s">
        <v>6</v>
      </c>
    </row>
    <row r="6" spans="2:9" ht="15" customHeight="1" x14ac:dyDescent="0.25">
      <c r="B6" s="9"/>
      <c r="C6" s="13" t="s">
        <v>2</v>
      </c>
      <c r="D6" s="22" t="s">
        <v>5</v>
      </c>
      <c r="E6" s="14" t="s">
        <v>1</v>
      </c>
      <c r="F6" s="8" t="s">
        <v>3</v>
      </c>
      <c r="G6" s="14" t="s">
        <v>5</v>
      </c>
      <c r="H6" s="8" t="s">
        <v>1</v>
      </c>
      <c r="I6" s="28"/>
    </row>
    <row r="7" spans="2:9" ht="30" customHeight="1" x14ac:dyDescent="0.25">
      <c r="B7" s="9"/>
      <c r="C7" s="13"/>
      <c r="D7" s="23"/>
      <c r="E7" s="17"/>
      <c r="F7" s="12"/>
      <c r="G7" s="15"/>
      <c r="H7" s="12"/>
      <c r="I7" s="28"/>
    </row>
    <row r="8" spans="2:9" ht="15" customHeight="1" x14ac:dyDescent="0.25">
      <c r="B8" s="9"/>
      <c r="C8" s="13"/>
      <c r="D8" s="24"/>
      <c r="E8" s="18"/>
      <c r="F8" s="12"/>
      <c r="G8" s="16"/>
      <c r="H8" s="12"/>
      <c r="I8" s="29"/>
    </row>
    <row r="9" spans="2:9" x14ac:dyDescent="0.25">
      <c r="B9" s="3">
        <v>1</v>
      </c>
      <c r="C9" s="30">
        <v>114387650</v>
      </c>
      <c r="D9" s="31">
        <v>24994750</v>
      </c>
      <c r="E9" s="30">
        <f>C9+D9</f>
        <v>139382400</v>
      </c>
      <c r="F9" s="31">
        <v>28365187.079999998</v>
      </c>
      <c r="G9" s="31">
        <v>6201211.7300000004</v>
      </c>
      <c r="H9" s="34">
        <f>F9+G9</f>
        <v>34566398.810000002</v>
      </c>
      <c r="I9" s="35">
        <f>H9*100/E9</f>
        <v>24.799686911690429</v>
      </c>
    </row>
    <row r="10" spans="2:9" x14ac:dyDescent="0.25">
      <c r="B10" s="3">
        <v>2</v>
      </c>
      <c r="C10" s="30">
        <v>44684262</v>
      </c>
      <c r="D10" s="32">
        <v>9763920</v>
      </c>
      <c r="E10" s="30">
        <f>C10+D10</f>
        <v>54448182</v>
      </c>
      <c r="F10" s="31">
        <v>6023519.5099999998</v>
      </c>
      <c r="G10" s="36">
        <v>1316864.97</v>
      </c>
      <c r="H10" s="34">
        <f>F10+G10</f>
        <v>7340384.4799999995</v>
      </c>
      <c r="I10" s="35">
        <f>H10*100/E10</f>
        <v>13.481413355546012</v>
      </c>
    </row>
    <row r="11" spans="2:9" x14ac:dyDescent="0.25">
      <c r="B11" s="4" t="s">
        <v>1</v>
      </c>
      <c r="C11" s="33">
        <f t="shared" ref="C11:F11" si="0">SUM(C9:C10)</f>
        <v>159071912</v>
      </c>
      <c r="D11" s="33">
        <f t="shared" si="0"/>
        <v>34758670</v>
      </c>
      <c r="E11" s="33">
        <f>SUM(E9:E10)</f>
        <v>193830582</v>
      </c>
      <c r="F11" s="37">
        <f t="shared" si="0"/>
        <v>34388706.589999996</v>
      </c>
      <c r="G11" s="37">
        <f t="shared" ref="G11" si="1">SUM(G9:G10)</f>
        <v>7518076.7000000002</v>
      </c>
      <c r="H11" s="37">
        <f>SUM(H9:H10)</f>
        <v>41906783.289999999</v>
      </c>
      <c r="I11" s="38">
        <f>H11*100/E11</f>
        <v>21.620315461881034</v>
      </c>
    </row>
    <row r="13" spans="2:9" x14ac:dyDescent="0.25">
      <c r="F13" s="1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12</xdr:row>
                <xdr:rowOff>19050</xdr:rowOff>
              </from>
              <to>
                <xdr:col>2</xdr:col>
                <xdr:colOff>142875</xdr:colOff>
                <xdr:row>13</xdr:row>
                <xdr:rowOff>47625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Šušlíková Mária</cp:lastModifiedBy>
  <cp:lastPrinted>2017-02-09T09:24:40Z</cp:lastPrinted>
  <dcterms:created xsi:type="dcterms:W3CDTF">2016-08-10T13:39:40Z</dcterms:created>
  <dcterms:modified xsi:type="dcterms:W3CDTF">2018-05-02T12:18:35Z</dcterms:modified>
</cp:coreProperties>
</file>